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132" windowWidth="16260" windowHeight="6360"/>
  </bookViews>
  <sheets>
    <sheet name="power calcualtor for UV 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B21" i="1"/>
  <c r="C9" i="1" l="1"/>
  <c r="E13" i="1" l="1"/>
  <c r="F13" i="1"/>
  <c r="G13" i="1"/>
  <c r="H13" i="1"/>
  <c r="E11" i="1"/>
  <c r="F11" i="1" s="1"/>
  <c r="G11" i="1" s="1"/>
  <c r="H11" i="1" s="1"/>
  <c r="D11" i="1"/>
  <c r="C11" i="1"/>
  <c r="D13" i="1"/>
  <c r="C13" i="1"/>
  <c r="D9" i="1"/>
  <c r="F9" i="1" s="1"/>
  <c r="E9" i="1"/>
  <c r="E15" i="1" l="1"/>
  <c r="E17" i="1" s="1"/>
  <c r="E19" i="1" s="1"/>
  <c r="G9" i="1"/>
  <c r="G15" i="1" s="1"/>
  <c r="G17" i="1" s="1"/>
  <c r="G19" i="1" s="1"/>
  <c r="H9" i="1"/>
  <c r="H15" i="1" s="1"/>
  <c r="H17" i="1" s="1"/>
  <c r="H19" i="1" s="1"/>
  <c r="F15" i="1"/>
  <c r="F17" i="1" s="1"/>
  <c r="F19" i="1" s="1"/>
  <c r="C15" i="1"/>
  <c r="C17" i="1" s="1"/>
  <c r="C19" i="1" s="1"/>
  <c r="D15" i="1"/>
  <c r="D17" i="1" s="1"/>
  <c r="D19" i="1" s="1"/>
  <c r="B15" i="1"/>
  <c r="B17" i="1" s="1"/>
  <c r="B19" i="1" s="1"/>
</calcChain>
</file>

<file path=xl/sharedStrings.xml><?xml version="1.0" encoding="utf-8"?>
<sst xmlns="http://schemas.openxmlformats.org/spreadsheetml/2006/main" count="12" uniqueCount="12">
  <si>
    <t>Electric usage is measured in kilowatt-hours.</t>
  </si>
  <si>
    <t>1 watt-hour is the equivalent of 1 watt of power used for 1 hour.</t>
  </si>
  <si>
    <t>1 kilowatt-hour is the equivalent of 1000 watt-hours used for 1 hour.</t>
  </si>
  <si>
    <t>• The time the UV system is switched on, in hours</t>
  </si>
  <si>
    <t>• The cost per KWh in dollars:</t>
  </si>
  <si>
    <t>• The power rating or wattage of the UV system, in KW.</t>
  </si>
  <si>
    <t>Cost to operate system/day, in dollars:</t>
  </si>
  <si>
    <t>Cost to operate system/month, in dollars:</t>
  </si>
  <si>
    <t>Cost to operate sysem/year, in dollars:</t>
  </si>
  <si>
    <t>** Note:  Other manufactures may or do not use ballasts with high efficiencies, therefore the cost to operate will be higher.**</t>
  </si>
  <si>
    <t>Enter kW Values ONLY in grey box to calculate the cost to operate the ProMinent UV "S"  systems with 95% efficient ballast:</t>
  </si>
  <si>
    <t>Estimated Cost using Dulcodes A EPS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</si>
</sst>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1"/>
    <xf numFmtId="0" fontId="1" fillId="0" borderId="1" xfId="0" applyFont="1" applyBorder="1"/>
    <xf numFmtId="0" fontId="0" fillId="0" borderId="0" xfId="0" applyFont="1"/>
    <xf numFmtId="164" fontId="1" fillId="0" borderId="1" xfId="0" applyNumberFormat="1" applyFont="1" applyBorder="1"/>
    <xf numFmtId="0" fontId="1" fillId="0" borderId="0" xfId="0" applyFont="1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1" fillId="3" borderId="1" xfId="0" applyFont="1" applyFill="1" applyBorder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B23" sqref="B23"/>
    </sheetView>
  </sheetViews>
  <sheetFormatPr defaultRowHeight="14.4" x14ac:dyDescent="0.3"/>
  <cols>
    <col min="1" max="1" width="57.88671875" bestFit="1" customWidth="1"/>
    <col min="2" max="2" width="11.5546875" customWidth="1"/>
  </cols>
  <sheetData>
    <row r="1" spans="1:11" x14ac:dyDescent="0.3">
      <c r="A1" t="s">
        <v>0</v>
      </c>
    </row>
    <row r="2" spans="1:11" s="4" customFormat="1" x14ac:dyDescent="0.3">
      <c r="A2" s="4" t="s">
        <v>1</v>
      </c>
    </row>
    <row r="3" spans="1:11" s="4" customFormat="1" x14ac:dyDescent="0.3">
      <c r="A3" s="4" t="s">
        <v>2</v>
      </c>
    </row>
    <row r="5" spans="1:11" ht="14.4" customHeight="1" x14ac:dyDescent="0.25">
      <c r="A5" s="10" t="s">
        <v>10</v>
      </c>
      <c r="B5" s="10"/>
      <c r="C5" s="10"/>
      <c r="D5" s="10"/>
      <c r="E5" s="10"/>
      <c r="F5" s="10"/>
      <c r="G5" s="10"/>
      <c r="H5" s="10"/>
    </row>
    <row r="6" spans="1:11" ht="14.4" customHeight="1" x14ac:dyDescent="0.25">
      <c r="A6" s="8"/>
      <c r="B6" s="8"/>
      <c r="C6" s="8"/>
      <c r="D6" s="8"/>
      <c r="E6" s="8"/>
      <c r="F6" s="8"/>
      <c r="G6" s="8"/>
      <c r="H6" s="8"/>
    </row>
    <row r="7" spans="1:11" ht="14.4" customHeight="1" x14ac:dyDescent="0.25">
      <c r="A7" s="8"/>
      <c r="B7" s="8"/>
      <c r="C7" s="8"/>
      <c r="D7" s="8"/>
      <c r="E7" s="8"/>
      <c r="F7" s="8"/>
      <c r="G7" s="8"/>
      <c r="H7" s="8"/>
    </row>
    <row r="9" spans="1:11" s="1" customFormat="1" x14ac:dyDescent="0.3">
      <c r="A9" s="1" t="s">
        <v>5</v>
      </c>
      <c r="B9" s="9">
        <v>9</v>
      </c>
      <c r="C9" s="3">
        <f>B9</f>
        <v>9</v>
      </c>
      <c r="D9" s="3">
        <f>B9</f>
        <v>9</v>
      </c>
      <c r="E9" s="3">
        <f t="shared" ref="E9:H9" si="0">C9</f>
        <v>9</v>
      </c>
      <c r="F9" s="3">
        <f t="shared" si="0"/>
        <v>9</v>
      </c>
      <c r="G9" s="3">
        <f t="shared" si="0"/>
        <v>9</v>
      </c>
      <c r="H9" s="3">
        <f t="shared" si="0"/>
        <v>9</v>
      </c>
    </row>
    <row r="11" spans="1:11" s="1" customFormat="1" x14ac:dyDescent="0.3">
      <c r="A11" s="1" t="s">
        <v>3</v>
      </c>
      <c r="B11" s="3">
        <v>24</v>
      </c>
      <c r="C11" s="3">
        <f>B11-4</f>
        <v>20</v>
      </c>
      <c r="D11" s="3">
        <f>C11-4</f>
        <v>16</v>
      </c>
      <c r="E11" s="3">
        <f t="shared" ref="E11:H11" si="1">D11-4</f>
        <v>12</v>
      </c>
      <c r="F11" s="3">
        <f t="shared" si="1"/>
        <v>8</v>
      </c>
      <c r="G11" s="3">
        <f t="shared" si="1"/>
        <v>4</v>
      </c>
      <c r="H11" s="3">
        <f t="shared" si="1"/>
        <v>0</v>
      </c>
      <c r="I11" s="6"/>
      <c r="J11" s="6"/>
      <c r="K11" s="6"/>
    </row>
    <row r="13" spans="1:11" s="1" customFormat="1" x14ac:dyDescent="0.3">
      <c r="A13" s="1" t="s">
        <v>4</v>
      </c>
      <c r="B13" s="3">
        <v>0.11</v>
      </c>
      <c r="C13" s="3">
        <f>B13</f>
        <v>0.11</v>
      </c>
      <c r="D13" s="3">
        <f>B13</f>
        <v>0.11</v>
      </c>
      <c r="E13" s="3">
        <f t="shared" ref="E13:H13" si="2">C13</f>
        <v>0.11</v>
      </c>
      <c r="F13" s="3">
        <f t="shared" si="2"/>
        <v>0.11</v>
      </c>
      <c r="G13" s="3">
        <f t="shared" si="2"/>
        <v>0.11</v>
      </c>
      <c r="H13" s="3">
        <f t="shared" si="2"/>
        <v>0.11</v>
      </c>
    </row>
    <row r="15" spans="1:11" s="1" customFormat="1" x14ac:dyDescent="0.3">
      <c r="A15" s="1" t="s">
        <v>6</v>
      </c>
      <c r="B15" s="5">
        <f>B9*B11*B13</f>
        <v>23.76</v>
      </c>
      <c r="C15" s="5">
        <f>C9*C11*C13</f>
        <v>19.8</v>
      </c>
      <c r="D15" s="5">
        <f>D9*D11*D13</f>
        <v>15.84</v>
      </c>
      <c r="E15" s="5">
        <f t="shared" ref="E15:H15" si="3">E9*E11*E13</f>
        <v>11.88</v>
      </c>
      <c r="F15" s="5">
        <f t="shared" si="3"/>
        <v>7.92</v>
      </c>
      <c r="G15" s="5">
        <f t="shared" si="3"/>
        <v>3.96</v>
      </c>
      <c r="H15" s="5">
        <f t="shared" si="3"/>
        <v>0</v>
      </c>
    </row>
    <row r="17" spans="1:8" s="1" customFormat="1" x14ac:dyDescent="0.3">
      <c r="A17" s="1" t="s">
        <v>7</v>
      </c>
      <c r="B17" s="5">
        <f>B15*30</f>
        <v>712.80000000000007</v>
      </c>
      <c r="C17" s="5">
        <f>C15*30</f>
        <v>594</v>
      </c>
      <c r="D17" s="5">
        <f>D15*30</f>
        <v>475.2</v>
      </c>
      <c r="E17" s="5">
        <f t="shared" ref="E17:H17" si="4">E15*30</f>
        <v>356.40000000000003</v>
      </c>
      <c r="F17" s="5">
        <f t="shared" si="4"/>
        <v>237.6</v>
      </c>
      <c r="G17" s="5">
        <f t="shared" si="4"/>
        <v>118.8</v>
      </c>
      <c r="H17" s="5">
        <f t="shared" si="4"/>
        <v>0</v>
      </c>
    </row>
    <row r="19" spans="1:8" ht="15" x14ac:dyDescent="0.25">
      <c r="A19" s="1" t="s">
        <v>8</v>
      </c>
      <c r="B19" s="5">
        <f t="shared" ref="B19:H19" si="5">B17*12</f>
        <v>8553.6</v>
      </c>
      <c r="C19" s="5">
        <f t="shared" si="5"/>
        <v>7128</v>
      </c>
      <c r="D19" s="5">
        <f t="shared" si="5"/>
        <v>5702.4</v>
      </c>
      <c r="E19" s="5">
        <f t="shared" si="5"/>
        <v>4276.8</v>
      </c>
      <c r="F19" s="5">
        <f t="shared" si="5"/>
        <v>2851.2</v>
      </c>
      <c r="G19" s="5">
        <f t="shared" si="5"/>
        <v>1425.6</v>
      </c>
      <c r="H19" s="5">
        <f t="shared" si="5"/>
        <v>0</v>
      </c>
    </row>
    <row r="21" spans="1:8" x14ac:dyDescent="0.3">
      <c r="A21" s="12" t="s">
        <v>11</v>
      </c>
      <c r="B21" s="5">
        <f>B19*0.7</f>
        <v>5987.5199999999995</v>
      </c>
      <c r="C21" s="5">
        <f t="shared" ref="C21:H21" si="6">C19*0.7</f>
        <v>4989.5999999999995</v>
      </c>
      <c r="D21" s="5">
        <f t="shared" si="6"/>
        <v>3991.6799999999994</v>
      </c>
      <c r="E21" s="5">
        <f t="shared" si="6"/>
        <v>2993.7599999999998</v>
      </c>
      <c r="F21" s="5">
        <f t="shared" si="6"/>
        <v>1995.8399999999997</v>
      </c>
      <c r="G21" s="5">
        <f t="shared" si="6"/>
        <v>997.91999999999985</v>
      </c>
      <c r="H21" s="5">
        <f t="shared" si="6"/>
        <v>0</v>
      </c>
    </row>
    <row r="22" spans="1:8" x14ac:dyDescent="0.3">
      <c r="B22" s="7"/>
    </row>
    <row r="24" spans="1:8" x14ac:dyDescent="0.3">
      <c r="A24" s="11" t="s">
        <v>9</v>
      </c>
      <c r="B24" s="11"/>
      <c r="C24" s="11"/>
      <c r="D24" s="11"/>
      <c r="E24" s="11"/>
      <c r="F24" s="11"/>
      <c r="G24" s="11"/>
      <c r="H24" s="11"/>
    </row>
    <row r="25" spans="1:8" x14ac:dyDescent="0.3">
      <c r="A25" s="1"/>
    </row>
    <row r="33" spans="1:1" x14ac:dyDescent="0.3">
      <c r="A33" s="1"/>
    </row>
    <row r="43" spans="1:1" x14ac:dyDescent="0.3">
      <c r="A43" s="2"/>
    </row>
  </sheetData>
  <mergeCells count="2">
    <mergeCell ref="A5:H5"/>
    <mergeCell ref="A24:H2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power calcualtor for UV </vt:lpstr>
      <vt:lpstr>Sheet2</vt:lpstr>
      <vt:lpstr>Sheet3</vt:lpstr>
    </vt:vector>
  </TitlesOfParts>
  <Company>ProMinent Fluid Controls,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Morrison</dc:creator>
  <cp:lastModifiedBy>Jim Tanner</cp:lastModifiedBy>
  <dcterms:created xsi:type="dcterms:W3CDTF">2012-01-24T15:56:48Z</dcterms:created>
  <dcterms:modified xsi:type="dcterms:W3CDTF">2012-12-07T19:32:15Z</dcterms:modified>
</cp:coreProperties>
</file>